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جاری پروژه ها\فرمهای استارتاپ بانک پاسارکاد\A01\"/>
    </mc:Choice>
  </mc:AlternateContent>
  <bookViews>
    <workbookView xWindow="0" yWindow="0" windowWidth="23040" windowHeight="8808" activeTab="8"/>
  </bookViews>
  <sheets>
    <sheet name="Assumption" sheetId="1" r:id="rId1"/>
    <sheet name="Facility" sheetId="3" r:id="rId2"/>
    <sheet name="Set-up cost" sheetId="4" r:id="rId3"/>
    <sheet name="HR Cost" sheetId="6" r:id="rId4"/>
    <sheet name="on going cost" sheetId="12" r:id="rId5"/>
    <sheet name="marketing Costs" sheetId="11" r:id="rId6"/>
    <sheet name="cost" sheetId="9" r:id="rId7"/>
    <sheet name="Income" sheetId="7" r:id="rId8"/>
    <sheet name="cash flow" sheetId="10" r:id="rId9"/>
  </sheets>
  <definedNames>
    <definedName name="costrate">Assumption!$C$8</definedName>
    <definedName name="HRrate">Assumption!$C$7</definedName>
    <definedName name="Placecost">Assumption!$C$9</definedName>
    <definedName name="PlaceRate">Assumption!$C$9</definedName>
    <definedName name="rateinsu">'HR Cost'!#REF!</definedName>
  </definedNames>
  <calcPr calcId="162913"/>
</workbook>
</file>

<file path=xl/calcChain.xml><?xml version="1.0" encoding="utf-8"?>
<calcChain xmlns="http://schemas.openxmlformats.org/spreadsheetml/2006/main">
  <c r="W3" i="7" l="1"/>
  <c r="X3" i="7"/>
  <c r="Y3" i="7"/>
  <c r="Z3" i="7"/>
  <c r="AA3" i="7"/>
  <c r="AB3" i="7"/>
  <c r="AC3" i="7"/>
  <c r="AD3" i="7"/>
  <c r="AE3" i="7"/>
  <c r="AF3" i="7"/>
  <c r="AG3" i="7"/>
  <c r="AH3" i="7"/>
  <c r="AI3" i="7"/>
  <c r="AJ3" i="7"/>
  <c r="AK3" i="7"/>
  <c r="AL3" i="7"/>
  <c r="AM3" i="7"/>
  <c r="Y4" i="9"/>
  <c r="Z4" i="9"/>
  <c r="AA4" i="9"/>
  <c r="AB4" i="9"/>
  <c r="AC4" i="9"/>
  <c r="AD4" i="9"/>
  <c r="AE4" i="9"/>
  <c r="AF4" i="9"/>
  <c r="AG4" i="9"/>
  <c r="AH4" i="9"/>
  <c r="AI4" i="9"/>
  <c r="AJ4" i="9"/>
  <c r="AK4" i="9"/>
  <c r="AL4" i="9"/>
  <c r="AM4" i="9"/>
  <c r="AN4" i="9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Y3" i="12"/>
  <c r="Z3" i="12"/>
  <c r="AA3" i="12"/>
  <c r="AB3" i="12"/>
  <c r="AC3" i="12"/>
  <c r="AD3" i="12"/>
  <c r="AE3" i="12"/>
  <c r="AF3" i="12"/>
  <c r="AG3" i="12"/>
  <c r="AH3" i="12"/>
  <c r="AI3" i="12"/>
  <c r="AJ3" i="12"/>
  <c r="AK3" i="12"/>
  <c r="AL3" i="12"/>
  <c r="AM3" i="12"/>
  <c r="AN3" i="12"/>
  <c r="Z3" i="4"/>
  <c r="AA3" i="4"/>
  <c r="AB3" i="4"/>
  <c r="AC3" i="4"/>
  <c r="AD3" i="4"/>
  <c r="AE3" i="4"/>
  <c r="AF3" i="4"/>
  <c r="AG3" i="4"/>
  <c r="AH3" i="4"/>
  <c r="AI3" i="4"/>
  <c r="AJ3" i="4"/>
  <c r="AK3" i="4"/>
  <c r="AL3" i="4"/>
  <c r="AM3" i="4"/>
  <c r="AN3" i="4"/>
  <c r="AO3" i="4"/>
  <c r="X4" i="9"/>
  <c r="W4" i="9"/>
  <c r="V4" i="9"/>
  <c r="U4" i="9"/>
  <c r="T4" i="9"/>
  <c r="S4" i="9"/>
  <c r="R4" i="9"/>
  <c r="Q4" i="9"/>
  <c r="P4" i="9"/>
  <c r="O4" i="9"/>
  <c r="N4" i="9"/>
  <c r="M4" i="9"/>
  <c r="L4" i="9"/>
  <c r="K4" i="9"/>
  <c r="J4" i="9"/>
  <c r="I4" i="9"/>
  <c r="H4" i="9"/>
  <c r="G4" i="9"/>
  <c r="F4" i="9"/>
  <c r="E4" i="9"/>
  <c r="D4" i="9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C3" i="7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D4" i="11"/>
  <c r="D3" i="12"/>
  <c r="B2" i="10"/>
  <c r="X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W3" i="12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E3" i="4"/>
  <c r="D11" i="3"/>
  <c r="G5" i="6"/>
  <c r="G6" i="6"/>
  <c r="G7" i="6"/>
  <c r="G8" i="6"/>
  <c r="G9" i="6"/>
  <c r="G4" i="6"/>
  <c r="F5" i="6"/>
  <c r="F6" i="6"/>
  <c r="F7" i="6"/>
  <c r="F8" i="6"/>
  <c r="F9" i="6"/>
  <c r="F4" i="6"/>
  <c r="D36" i="3"/>
  <c r="D19" i="3"/>
  <c r="D10" i="6"/>
  <c r="D27" i="3"/>
  <c r="F10" i="6" l="1"/>
  <c r="G10" i="6"/>
</calcChain>
</file>

<file path=xl/sharedStrings.xml><?xml version="1.0" encoding="utf-8"?>
<sst xmlns="http://schemas.openxmlformats.org/spreadsheetml/2006/main" count="112" uniqueCount="94">
  <si>
    <t>مفروضات</t>
  </si>
  <si>
    <t>طول برنامه</t>
  </si>
  <si>
    <t>مبنای محاسبات</t>
  </si>
  <si>
    <t>نرخ تورم منابع انسانی</t>
  </si>
  <si>
    <t>اجاره بها</t>
  </si>
  <si>
    <t>نیروی انسانی</t>
  </si>
  <si>
    <t>هزینه های جاری</t>
  </si>
  <si>
    <t>ملزومات</t>
  </si>
  <si>
    <t>محل استقرار</t>
  </si>
  <si>
    <t>مترمربع</t>
  </si>
  <si>
    <t>تعداد</t>
  </si>
  <si>
    <t>نرم افزارهای مورد نیاز</t>
  </si>
  <si>
    <t>تعداد Lisence</t>
  </si>
  <si>
    <t>مبلمان</t>
  </si>
  <si>
    <t>میز</t>
  </si>
  <si>
    <t>صندلی</t>
  </si>
  <si>
    <t>میز کنفرانس</t>
  </si>
  <si>
    <t>خرید PC</t>
  </si>
  <si>
    <t>قیمت واحد</t>
  </si>
  <si>
    <t>تجهیزات شبکه</t>
  </si>
  <si>
    <t>تجهیزات اداری</t>
  </si>
  <si>
    <t>سمت</t>
  </si>
  <si>
    <t>هزینه تمام شده سالیانه</t>
  </si>
  <si>
    <t>حقوق ماهیانه (سال اول استخدام)</t>
  </si>
  <si>
    <t>نرخ تورم هزینه های جاری</t>
  </si>
  <si>
    <t>نرخ تورم اجاره محل</t>
  </si>
  <si>
    <t>نام</t>
  </si>
  <si>
    <t>تجهیرات و مبلمان</t>
  </si>
  <si>
    <t>شرح</t>
  </si>
  <si>
    <t>جمع کل</t>
  </si>
  <si>
    <t>تجهیرات اداری</t>
  </si>
  <si>
    <t>پرینتر</t>
  </si>
  <si>
    <t>فاکس-اسکنر-کپی</t>
  </si>
  <si>
    <t>ویدئو پروژکتور</t>
  </si>
  <si>
    <t>سا لیانه</t>
  </si>
  <si>
    <t>سایر تجهیزات(UPS, …)</t>
  </si>
  <si>
    <t>سایر</t>
  </si>
  <si>
    <t>نام ایده</t>
  </si>
  <si>
    <t>ملزومات IT</t>
  </si>
  <si>
    <t>ماه</t>
  </si>
  <si>
    <t>هزینه ها</t>
  </si>
  <si>
    <t>درآمد ها</t>
  </si>
  <si>
    <t>تبلیغات</t>
  </si>
  <si>
    <t>منابع درآمدی</t>
  </si>
  <si>
    <t xml:space="preserve">روزنامه </t>
  </si>
  <si>
    <t>کاتالوگ  و بروشور</t>
  </si>
  <si>
    <t>مترو</t>
  </si>
  <si>
    <t>بیلبورد</t>
  </si>
  <si>
    <t>تبلیغات اینترنتی</t>
  </si>
  <si>
    <t>تبلیغات مجلات</t>
  </si>
  <si>
    <t>ایمیل مارکتینگ</t>
  </si>
  <si>
    <t xml:space="preserve"> اس ام اس مارکتینک</t>
  </si>
  <si>
    <t>سوشال مارکتینگ</t>
  </si>
  <si>
    <t>منابع 1</t>
  </si>
  <si>
    <t>منابع 2</t>
  </si>
  <si>
    <t>منابع 3</t>
  </si>
  <si>
    <t>مجموع</t>
  </si>
  <si>
    <t>مدیر عامل</t>
  </si>
  <si>
    <t>مدیر پروژه</t>
  </si>
  <si>
    <t xml:space="preserve">کارشناس </t>
  </si>
  <si>
    <t>آبدارچی</t>
  </si>
  <si>
    <t>ب</t>
  </si>
  <si>
    <t>آ</t>
  </si>
  <si>
    <t>هزینه تلفن</t>
  </si>
  <si>
    <t>هزینه برق</t>
  </si>
  <si>
    <t>هزینه آب</t>
  </si>
  <si>
    <t>هزینه لوازم تحریر</t>
  </si>
  <si>
    <t>هزینه غذا</t>
  </si>
  <si>
    <t>هزینه اینترنت</t>
  </si>
  <si>
    <t>هزینه آژانس</t>
  </si>
  <si>
    <t>حق عضویت وب سایت یا مجله</t>
  </si>
  <si>
    <t>مجموع حقوق ماهیانه</t>
  </si>
  <si>
    <t>ضریب تصحیح بیمه و مالیات</t>
  </si>
  <si>
    <t>رادیو</t>
  </si>
  <si>
    <t>فروش شخصی</t>
  </si>
  <si>
    <t>مبنای دوره زمانی</t>
  </si>
  <si>
    <t>پیشبرد فروش</t>
  </si>
  <si>
    <t>بازاریابی مستقیم</t>
  </si>
  <si>
    <t>بسته بندی</t>
  </si>
  <si>
    <t>رویدادها و اسپانسرینگ</t>
  </si>
  <si>
    <t>خدمات به مشتریان</t>
  </si>
  <si>
    <t>تلویزیون</t>
  </si>
  <si>
    <t>هزینه های بازاریابی و توسه</t>
  </si>
  <si>
    <t>اجاره بهای سالیانه-ده میلیون ریال</t>
  </si>
  <si>
    <t>قیمت-ده میلیون ریال</t>
  </si>
  <si>
    <t>قیمت- ده میلیون ریال</t>
  </si>
  <si>
    <t>هزینه های استقرار-ده میلیون ریال</t>
  </si>
  <si>
    <t>هزینه ها-ده میلیون ریال</t>
  </si>
  <si>
    <t>منابع درآمدی-ده میلیون ریال</t>
  </si>
  <si>
    <t>هزینه های بازاریابی و تبلیغات- ده میلیون ریال</t>
  </si>
  <si>
    <t>هزینه های جاری- ده میلیون ریال</t>
  </si>
  <si>
    <t>هزینه های نیروی انسانی-ده میلیون ریال</t>
  </si>
  <si>
    <t>ده میلیون ریال</t>
  </si>
  <si>
    <t>هزینه مواد اولیه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</si>
</sst>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1"/>
      <color theme="1"/>
      <name val="B Mitra"/>
      <charset val="178"/>
    </font>
    <font>
      <b/>
      <sz val="11"/>
      <color theme="1"/>
      <name val="B Mitra"/>
      <charset val="178"/>
    </font>
    <font>
      <sz val="11"/>
      <color theme="0"/>
      <name val="B Mitra"/>
      <charset val="178"/>
    </font>
    <font>
      <sz val="11"/>
      <color indexed="8"/>
      <name val="B Mitra"/>
      <charset val="178"/>
    </font>
    <font>
      <sz val="11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8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/>
    </xf>
    <xf numFmtId="0" fontId="2" fillId="19" borderId="0" xfId="0" applyFont="1" applyFill="1" applyBorder="1" applyAlignment="1">
      <alignment horizontal="center" vertical="center"/>
    </xf>
    <xf numFmtId="0" fontId="2" fillId="11" borderId="0" xfId="0" applyFont="1" applyFill="1"/>
    <xf numFmtId="3" fontId="2" fillId="8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0" fontId="3" fillId="20" borderId="0" xfId="0" applyFont="1" applyFill="1" applyBorder="1" applyAlignment="1">
      <alignment horizontal="center" vertical="center"/>
    </xf>
    <xf numFmtId="0" fontId="4" fillId="20" borderId="0" xfId="3" applyFont="1" applyFill="1" applyBorder="1"/>
    <xf numFmtId="0" fontId="3" fillId="19" borderId="0" xfId="0" applyFont="1" applyFill="1" applyBorder="1" applyAlignment="1">
      <alignment horizontal="center"/>
    </xf>
    <xf numFmtId="0" fontId="2" fillId="19" borderId="0" xfId="0" applyFont="1" applyFill="1" applyBorder="1"/>
    <xf numFmtId="0" fontId="3" fillId="12" borderId="0" xfId="0" applyFont="1" applyFill="1" applyBorder="1" applyAlignment="1">
      <alignment horizontal="center"/>
    </xf>
    <xf numFmtId="0" fontId="2" fillId="12" borderId="0" xfId="0" applyFont="1" applyFill="1" applyBorder="1"/>
    <xf numFmtId="0" fontId="2" fillId="12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/>
    <xf numFmtId="3" fontId="2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10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8" borderId="0" xfId="0" applyFont="1" applyFill="1" applyAlignment="1">
      <alignment horizontal="center" vertical="center"/>
    </xf>
    <xf numFmtId="0" fontId="2" fillId="8" borderId="0" xfId="0" applyFont="1" applyFill="1"/>
    <xf numFmtId="0" fontId="3" fillId="8" borderId="0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2" fillId="19" borderId="0" xfId="0" applyFont="1" applyFill="1" applyBorder="1" applyAlignment="1">
      <alignment vertical="center"/>
    </xf>
    <xf numFmtId="0" fontId="2" fillId="19" borderId="0" xfId="0" applyFont="1" applyFill="1" applyBorder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/>
    </xf>
    <xf numFmtId="0" fontId="5" fillId="16" borderId="0" xfId="0" applyFont="1" applyFill="1"/>
    <xf numFmtId="0" fontId="5" fillId="13" borderId="0" xfId="0" applyFont="1" applyFill="1"/>
    <xf numFmtId="0" fontId="2" fillId="11" borderId="0" xfId="0" applyFont="1" applyFill="1" applyAlignment="1">
      <alignment horizontal="center" vertical="center"/>
    </xf>
    <xf numFmtId="3" fontId="2" fillId="11" borderId="0" xfId="0" applyNumberFormat="1" applyFont="1" applyFill="1"/>
    <xf numFmtId="3" fontId="2" fillId="11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4" fillId="17" borderId="0" xfId="2" applyFont="1" applyAlignment="1"/>
    <xf numFmtId="0" fontId="4" fillId="17" borderId="0" xfId="2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3" fontId="2" fillId="6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/>
    </xf>
    <xf numFmtId="3" fontId="6" fillId="15" borderId="0" xfId="1" applyNumberFormat="1" applyFont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5" fillId="14" borderId="0" xfId="0" applyFont="1" applyFill="1" applyAlignment="1">
      <alignment horizontal="center" vertical="center"/>
    </xf>
    <xf numFmtId="3" fontId="2" fillId="7" borderId="0" xfId="0" applyNumberFormat="1" applyFont="1" applyFill="1" applyAlignment="1">
      <alignment horizontal="center" vertical="center"/>
    </xf>
  </cellXfs>
  <cellStyles count="4">
    <cellStyle name="60% - Accent5" xfId="3" builtinId="48"/>
    <cellStyle name="Accent1" xfId="2" builtinId="29"/>
    <cellStyle name="Accent5" xfId="1" builtinId="45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J9"/>
  <sheetViews>
    <sheetView rightToLeft="1" zoomScaleNormal="100" workbookViewId="0">
      <selection activeCell="B18" sqref="B18"/>
    </sheetView>
  </sheetViews>
  <sheetFormatPr defaultColWidth="9.15625" defaultRowHeight="16.5" x14ac:dyDescent="0.9"/>
  <cols>
    <col min="1" max="1" width="9.15625" style="2"/>
    <col min="2" max="2" width="21.26171875" style="2" bestFit="1" customWidth="1"/>
    <col min="3" max="3" width="24" style="1" bestFit="1" customWidth="1"/>
    <col min="4" max="16384" width="9.15625" style="2"/>
  </cols>
  <sheetData>
    <row r="2" spans="2:10" x14ac:dyDescent="0.9">
      <c r="B2" s="9" t="s">
        <v>0</v>
      </c>
      <c r="C2" s="9"/>
    </row>
    <row r="3" spans="2:10" x14ac:dyDescent="0.9">
      <c r="B3" s="2" t="s">
        <v>37</v>
      </c>
    </row>
    <row r="4" spans="2:10" x14ac:dyDescent="0.9">
      <c r="B4" s="2" t="s">
        <v>75</v>
      </c>
      <c r="C4" s="1" t="s">
        <v>39</v>
      </c>
      <c r="D4" s="10"/>
      <c r="E4" s="10"/>
      <c r="F4" s="10"/>
      <c r="G4" s="10"/>
      <c r="H4" s="10"/>
      <c r="I4" s="10"/>
      <c r="J4" s="10"/>
    </row>
    <row r="5" spans="2:10" x14ac:dyDescent="0.9">
      <c r="B5" s="2" t="s">
        <v>1</v>
      </c>
    </row>
    <row r="6" spans="2:10" x14ac:dyDescent="0.9">
      <c r="B6" s="2" t="s">
        <v>2</v>
      </c>
      <c r="C6" s="1" t="s">
        <v>92</v>
      </c>
    </row>
    <row r="7" spans="2:10" x14ac:dyDescent="0.9">
      <c r="B7" s="2" t="s">
        <v>3</v>
      </c>
      <c r="C7" s="11">
        <v>0.2</v>
      </c>
      <c r="D7" s="2" t="s">
        <v>34</v>
      </c>
    </row>
    <row r="8" spans="2:10" x14ac:dyDescent="0.9">
      <c r="B8" s="2" t="s">
        <v>24</v>
      </c>
      <c r="C8" s="11">
        <v>0.25</v>
      </c>
      <c r="D8" s="2" t="s">
        <v>34</v>
      </c>
    </row>
    <row r="9" spans="2:10" x14ac:dyDescent="0.9">
      <c r="B9" s="2" t="s">
        <v>25</v>
      </c>
      <c r="C9" s="11">
        <v>0.25</v>
      </c>
      <c r="D9" s="2" t="s">
        <v>34</v>
      </c>
    </row>
  </sheetData>
  <mergeCells count="2">
    <mergeCell ref="B2:C2"/>
    <mergeCell ref="D4: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Q37"/>
  <sheetViews>
    <sheetView rightToLeft="1" topLeftCell="A25" workbookViewId="0">
      <selection activeCell="B18" sqref="B18"/>
    </sheetView>
  </sheetViews>
  <sheetFormatPr defaultColWidth="9.15625" defaultRowHeight="16.5" x14ac:dyDescent="0.45"/>
  <cols>
    <col min="1" max="1" width="9.15625" style="1"/>
    <col min="2" max="2" width="26.578125" style="1" bestFit="1" customWidth="1"/>
    <col min="3" max="3" width="12.68359375" style="1" bestFit="1" customWidth="1"/>
    <col min="4" max="4" width="25.83984375" style="1" bestFit="1" customWidth="1"/>
    <col min="5" max="16384" width="9.15625" style="1"/>
  </cols>
  <sheetData>
    <row r="1" spans="2:17" x14ac:dyDescent="0.9"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2:17" x14ac:dyDescent="0.9">
      <c r="B2" s="46" t="s">
        <v>7</v>
      </c>
      <c r="C2" s="46"/>
      <c r="D2" s="4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7" ht="12" customHeight="1" x14ac:dyDescent="0.9">
      <c r="B3" s="46"/>
      <c r="C3" s="46"/>
      <c r="D3" s="46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17" x14ac:dyDescent="0.9">
      <c r="B4" s="47"/>
      <c r="C4" s="47" t="s">
        <v>9</v>
      </c>
      <c r="D4" s="47" t="s">
        <v>83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2:17" x14ac:dyDescent="0.9">
      <c r="B5" s="47" t="s">
        <v>8</v>
      </c>
      <c r="C5" s="47"/>
      <c r="D5" s="4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2:17" x14ac:dyDescent="0.9">
      <c r="B6" s="47"/>
      <c r="C6" s="47"/>
      <c r="D6" s="4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2:17" x14ac:dyDescent="0.9"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2:17" x14ac:dyDescent="0.9">
      <c r="B8" s="8" t="s">
        <v>38</v>
      </c>
      <c r="C8" s="8" t="s">
        <v>10</v>
      </c>
      <c r="D8" s="8" t="s">
        <v>84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2:17" x14ac:dyDescent="0.9">
      <c r="B9" s="8"/>
      <c r="C9" s="8"/>
      <c r="D9" s="49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 x14ac:dyDescent="0.9">
      <c r="B10" s="50"/>
      <c r="C10" s="8"/>
      <c r="D10" s="49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x14ac:dyDescent="0.9">
      <c r="B11" s="51" t="s">
        <v>29</v>
      </c>
      <c r="C11" s="51"/>
      <c r="D11" s="52">
        <f>SUM(D9:D10)</f>
        <v>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2:17" x14ac:dyDescent="0.9"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2:17" x14ac:dyDescent="0.9">
      <c r="B13" s="53" t="s">
        <v>11</v>
      </c>
      <c r="C13" s="53"/>
      <c r="D13" s="53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2:17" ht="21" customHeight="1" x14ac:dyDescent="0.9">
      <c r="B14" s="51" t="s">
        <v>26</v>
      </c>
      <c r="C14" s="51" t="s">
        <v>12</v>
      </c>
      <c r="D14" s="51" t="s">
        <v>84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x14ac:dyDescent="0.9">
      <c r="B15" s="54"/>
      <c r="C15" s="54"/>
      <c r="D15" s="5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2:17" x14ac:dyDescent="0.9">
      <c r="B16" s="54"/>
      <c r="C16" s="54"/>
      <c r="D16" s="5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2:17" x14ac:dyDescent="0.9">
      <c r="B17" s="54"/>
      <c r="C17" s="54"/>
      <c r="D17" s="5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9">
      <c r="B18" s="54"/>
      <c r="C18" s="54"/>
      <c r="D18" s="5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2:17" x14ac:dyDescent="0.9">
      <c r="B19" s="51" t="s">
        <v>29</v>
      </c>
      <c r="C19" s="51"/>
      <c r="D19" s="55">
        <f>SUM(D15:D18)</f>
        <v>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2:17" x14ac:dyDescent="0.9"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2:17" x14ac:dyDescent="0.9">
      <c r="B21" s="34" t="s">
        <v>27</v>
      </c>
      <c r="C21" s="34"/>
      <c r="D21" s="3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2:17" x14ac:dyDescent="0.9">
      <c r="B22" s="26" t="s">
        <v>28</v>
      </c>
      <c r="C22" s="26" t="s">
        <v>10</v>
      </c>
      <c r="D22" s="26" t="s">
        <v>85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7" x14ac:dyDescent="0.9">
      <c r="B23" s="26" t="s">
        <v>14</v>
      </c>
      <c r="C23" s="26"/>
      <c r="D23" s="7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2:17" x14ac:dyDescent="0.9">
      <c r="B24" s="26" t="s">
        <v>15</v>
      </c>
      <c r="C24" s="26"/>
      <c r="D24" s="7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2:17" x14ac:dyDescent="0.9">
      <c r="B25" s="26" t="s">
        <v>16</v>
      </c>
      <c r="C25" s="26"/>
      <c r="D25" s="7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2:17" x14ac:dyDescent="0.9">
      <c r="B26" s="26"/>
      <c r="C26" s="26"/>
      <c r="D26" s="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2:17" x14ac:dyDescent="0.9">
      <c r="B27" s="51" t="s">
        <v>29</v>
      </c>
      <c r="C27" s="51"/>
      <c r="D27" s="55">
        <f>SUM(D23:D26)</f>
        <v>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2:17" x14ac:dyDescent="0.9"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2:17" x14ac:dyDescent="0.9">
      <c r="B29" s="34" t="s">
        <v>30</v>
      </c>
      <c r="C29" s="34"/>
      <c r="D29" s="3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2:17" x14ac:dyDescent="0.9">
      <c r="B30" s="26" t="s">
        <v>28</v>
      </c>
      <c r="C30" s="26" t="s">
        <v>10</v>
      </c>
      <c r="D30" s="26" t="s">
        <v>85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7" x14ac:dyDescent="0.9">
      <c r="B31" s="26" t="s">
        <v>31</v>
      </c>
      <c r="C31" s="26"/>
      <c r="D31" s="7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2:17" x14ac:dyDescent="0.9">
      <c r="B32" s="26" t="s">
        <v>32</v>
      </c>
      <c r="C32" s="26"/>
      <c r="D32" s="7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2:17" x14ac:dyDescent="0.9">
      <c r="B33" s="26" t="s">
        <v>33</v>
      </c>
      <c r="C33" s="26"/>
      <c r="D33" s="7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2:17" x14ac:dyDescent="0.9">
      <c r="B34" s="26" t="s">
        <v>35</v>
      </c>
      <c r="C34" s="26"/>
      <c r="D34" s="7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2:17" x14ac:dyDescent="0.9">
      <c r="B35" s="26"/>
      <c r="C35" s="26"/>
      <c r="D35" s="7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x14ac:dyDescent="0.9">
      <c r="B36" s="51" t="s">
        <v>29</v>
      </c>
      <c r="C36" s="51"/>
      <c r="D36" s="55">
        <f>SUM(D31:D35)</f>
        <v>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2:17" x14ac:dyDescent="0.9"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mergeCells count="4">
    <mergeCell ref="B13:D13"/>
    <mergeCell ref="B21:D21"/>
    <mergeCell ref="B29:D29"/>
    <mergeCell ref="B2:D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AW10"/>
  <sheetViews>
    <sheetView rightToLeft="1" workbookViewId="0">
      <selection activeCell="B18" sqref="B18"/>
    </sheetView>
  </sheetViews>
  <sheetFormatPr defaultColWidth="15.83984375" defaultRowHeight="16.5" x14ac:dyDescent="0.9"/>
  <cols>
    <col min="1" max="1" width="15.83984375" style="2"/>
    <col min="2" max="2" width="18.83984375" style="2" bestFit="1" customWidth="1"/>
    <col min="3" max="3" width="5.68359375" style="2" bestFit="1" customWidth="1"/>
    <col min="4" max="4" width="10.26171875" style="2" bestFit="1" customWidth="1"/>
    <col min="5" max="14" width="3.41796875" style="2" bestFit="1" customWidth="1"/>
    <col min="15" max="41" width="3.83984375" style="2" bestFit="1" customWidth="1"/>
    <col min="42" max="16384" width="15.83984375" style="2"/>
  </cols>
  <sheetData>
    <row r="2" spans="2:49" x14ac:dyDescent="0.9">
      <c r="B2" s="24" t="s">
        <v>86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43"/>
      <c r="AQ2" s="43"/>
      <c r="AR2" s="43"/>
      <c r="AS2" s="43"/>
      <c r="AT2" s="43"/>
      <c r="AU2" s="43"/>
      <c r="AV2" s="43"/>
      <c r="AW2" s="43"/>
    </row>
    <row r="3" spans="2:49" x14ac:dyDescent="0.9">
      <c r="B3" s="44"/>
      <c r="C3" s="44"/>
      <c r="D3" s="44"/>
      <c r="E3" s="45" t="str">
        <f>Assumption!$C$4</f>
        <v>ماه</v>
      </c>
      <c r="F3" s="45" t="str">
        <f>Assumption!$C$4</f>
        <v>ماه</v>
      </c>
      <c r="G3" s="45" t="str">
        <f>Assumption!$C$4</f>
        <v>ماه</v>
      </c>
      <c r="H3" s="45" t="str">
        <f>Assumption!$C$4</f>
        <v>ماه</v>
      </c>
      <c r="I3" s="45" t="str">
        <f>Assumption!$C$4</f>
        <v>ماه</v>
      </c>
      <c r="J3" s="45" t="str">
        <f>Assumption!$C$4</f>
        <v>ماه</v>
      </c>
      <c r="K3" s="45" t="str">
        <f>Assumption!$C$4</f>
        <v>ماه</v>
      </c>
      <c r="L3" s="45" t="str">
        <f>Assumption!$C$4</f>
        <v>ماه</v>
      </c>
      <c r="M3" s="45" t="str">
        <f>Assumption!$C$4</f>
        <v>ماه</v>
      </c>
      <c r="N3" s="45" t="str">
        <f>Assumption!$C$4</f>
        <v>ماه</v>
      </c>
      <c r="O3" s="45" t="str">
        <f>Assumption!$C$4</f>
        <v>ماه</v>
      </c>
      <c r="P3" s="45" t="str">
        <f>Assumption!$C$4</f>
        <v>ماه</v>
      </c>
      <c r="Q3" s="45" t="str">
        <f>Assumption!$C$4</f>
        <v>ماه</v>
      </c>
      <c r="R3" s="45" t="str">
        <f>Assumption!$C$4</f>
        <v>ماه</v>
      </c>
      <c r="S3" s="45" t="str">
        <f>Assumption!$C$4</f>
        <v>ماه</v>
      </c>
      <c r="T3" s="45" t="str">
        <f>Assumption!$C$4</f>
        <v>ماه</v>
      </c>
      <c r="U3" s="45" t="str">
        <f>Assumption!$C$4</f>
        <v>ماه</v>
      </c>
      <c r="V3" s="45" t="str">
        <f>Assumption!$C$4</f>
        <v>ماه</v>
      </c>
      <c r="W3" s="45" t="str">
        <f>Assumption!$C$4</f>
        <v>ماه</v>
      </c>
      <c r="X3" s="45" t="str">
        <f>Assumption!$C$4</f>
        <v>ماه</v>
      </c>
      <c r="Y3" s="45" t="str">
        <f>Assumption!$C$4</f>
        <v>ماه</v>
      </c>
      <c r="Z3" s="45" t="str">
        <f>Assumption!$C$4</f>
        <v>ماه</v>
      </c>
      <c r="AA3" s="45" t="str">
        <f>Assumption!$C$4</f>
        <v>ماه</v>
      </c>
      <c r="AB3" s="45" t="str">
        <f>Assumption!$C$4</f>
        <v>ماه</v>
      </c>
      <c r="AC3" s="45" t="str">
        <f>Assumption!$C$4</f>
        <v>ماه</v>
      </c>
      <c r="AD3" s="45" t="str">
        <f>Assumption!$C$4</f>
        <v>ماه</v>
      </c>
      <c r="AE3" s="45" t="str">
        <f>Assumption!$C$4</f>
        <v>ماه</v>
      </c>
      <c r="AF3" s="45" t="str">
        <f>Assumption!$C$4</f>
        <v>ماه</v>
      </c>
      <c r="AG3" s="45" t="str">
        <f>Assumption!$C$4</f>
        <v>ماه</v>
      </c>
      <c r="AH3" s="45" t="str">
        <f>Assumption!$C$4</f>
        <v>ماه</v>
      </c>
      <c r="AI3" s="45" t="str">
        <f>Assumption!$C$4</f>
        <v>ماه</v>
      </c>
      <c r="AJ3" s="45" t="str">
        <f>Assumption!$C$4</f>
        <v>ماه</v>
      </c>
      <c r="AK3" s="45" t="str">
        <f>Assumption!$C$4</f>
        <v>ماه</v>
      </c>
      <c r="AL3" s="45" t="str">
        <f>Assumption!$C$4</f>
        <v>ماه</v>
      </c>
      <c r="AM3" s="45" t="str">
        <f>Assumption!$C$4</f>
        <v>ماه</v>
      </c>
      <c r="AN3" s="45" t="str">
        <f>Assumption!$C$4</f>
        <v>ماه</v>
      </c>
      <c r="AO3" s="45" t="str">
        <f>Assumption!$C$4</f>
        <v>ماه</v>
      </c>
    </row>
    <row r="4" spans="2:49" x14ac:dyDescent="0.9">
      <c r="B4" s="27"/>
      <c r="C4" s="26" t="s">
        <v>10</v>
      </c>
      <c r="D4" s="26" t="s">
        <v>18</v>
      </c>
      <c r="E4" s="26">
        <v>0</v>
      </c>
      <c r="F4" s="26">
        <v>1</v>
      </c>
      <c r="G4" s="26">
        <v>2</v>
      </c>
      <c r="H4" s="26">
        <v>3</v>
      </c>
      <c r="I4" s="26">
        <v>4</v>
      </c>
      <c r="J4" s="26">
        <v>5</v>
      </c>
      <c r="K4" s="26">
        <v>6</v>
      </c>
      <c r="L4" s="26">
        <v>7</v>
      </c>
      <c r="M4" s="26">
        <v>8</v>
      </c>
      <c r="N4" s="26">
        <v>9</v>
      </c>
      <c r="O4" s="26">
        <v>10</v>
      </c>
      <c r="P4" s="26">
        <v>11</v>
      </c>
      <c r="Q4" s="26">
        <v>12</v>
      </c>
      <c r="R4" s="26">
        <v>13</v>
      </c>
      <c r="S4" s="26">
        <v>14</v>
      </c>
      <c r="T4" s="26">
        <v>15</v>
      </c>
      <c r="U4" s="26">
        <v>16</v>
      </c>
      <c r="V4" s="26">
        <v>17</v>
      </c>
      <c r="W4" s="26">
        <v>18</v>
      </c>
      <c r="X4" s="26">
        <v>19</v>
      </c>
      <c r="Y4" s="26">
        <v>20</v>
      </c>
      <c r="Z4" s="26">
        <v>21</v>
      </c>
      <c r="AA4" s="26">
        <v>22</v>
      </c>
      <c r="AB4" s="26">
        <v>23</v>
      </c>
      <c r="AC4" s="26">
        <v>24</v>
      </c>
      <c r="AD4" s="26">
        <v>25</v>
      </c>
      <c r="AE4" s="26">
        <v>26</v>
      </c>
      <c r="AF4" s="26">
        <v>27</v>
      </c>
      <c r="AG4" s="26">
        <v>28</v>
      </c>
      <c r="AH4" s="26">
        <v>29</v>
      </c>
      <c r="AI4" s="26">
        <v>30</v>
      </c>
      <c r="AJ4" s="26">
        <v>31</v>
      </c>
      <c r="AK4" s="26">
        <v>32</v>
      </c>
      <c r="AL4" s="26">
        <v>33</v>
      </c>
      <c r="AM4" s="26">
        <v>34</v>
      </c>
      <c r="AN4" s="26">
        <v>35</v>
      </c>
      <c r="AO4" s="26">
        <v>36</v>
      </c>
    </row>
    <row r="5" spans="2:49" x14ac:dyDescent="0.9">
      <c r="B5" s="27" t="s">
        <v>17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2:49" x14ac:dyDescent="0.9">
      <c r="B6" s="27" t="s">
        <v>19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2:49" x14ac:dyDescent="0.9">
      <c r="B7" s="27" t="s">
        <v>11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2:49" x14ac:dyDescent="0.9">
      <c r="B8" s="27" t="s">
        <v>13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2:49" x14ac:dyDescent="0.9">
      <c r="B9" s="27" t="s">
        <v>20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2:49" x14ac:dyDescent="0.9">
      <c r="B10" s="27" t="s">
        <v>56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</sheetData>
  <mergeCells count="1">
    <mergeCell ref="B2:A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2:G12"/>
  <sheetViews>
    <sheetView rightToLeft="1" workbookViewId="0">
      <selection activeCell="B18" sqref="B18"/>
    </sheetView>
  </sheetViews>
  <sheetFormatPr defaultColWidth="9.15625" defaultRowHeight="16.5" x14ac:dyDescent="0.9"/>
  <cols>
    <col min="1" max="1" width="9.15625" style="2"/>
    <col min="2" max="2" width="31.41796875" style="2" bestFit="1" customWidth="1"/>
    <col min="3" max="3" width="23" style="2" bestFit="1" customWidth="1"/>
    <col min="4" max="4" width="5.68359375" style="1" bestFit="1" customWidth="1"/>
    <col min="5" max="5" width="28.26171875" style="2" bestFit="1" customWidth="1"/>
    <col min="6" max="6" width="28.26171875" style="2" customWidth="1"/>
    <col min="7" max="7" width="20.15625" style="1" bestFit="1" customWidth="1"/>
    <col min="8" max="8" width="12.68359375" style="2" bestFit="1" customWidth="1"/>
    <col min="9" max="9" width="10.15625" style="2" bestFit="1" customWidth="1"/>
    <col min="10" max="10" width="9.15625" style="2"/>
    <col min="11" max="11" width="5" style="2" bestFit="1" customWidth="1"/>
    <col min="12" max="16384" width="9.15625" style="2"/>
  </cols>
  <sheetData>
    <row r="2" spans="2:7" x14ac:dyDescent="0.9">
      <c r="B2" s="36" t="s">
        <v>91</v>
      </c>
      <c r="C2" s="36"/>
      <c r="D2" s="36"/>
      <c r="E2" s="36"/>
      <c r="F2" s="36"/>
      <c r="G2" s="36"/>
    </row>
    <row r="3" spans="2:7" x14ac:dyDescent="0.9">
      <c r="B3" s="27" t="s">
        <v>21</v>
      </c>
      <c r="C3" s="27" t="s">
        <v>72</v>
      </c>
      <c r="D3" s="26" t="s">
        <v>10</v>
      </c>
      <c r="E3" s="27" t="s">
        <v>23</v>
      </c>
      <c r="F3" s="27" t="s">
        <v>71</v>
      </c>
      <c r="G3" s="26" t="s">
        <v>22</v>
      </c>
    </row>
    <row r="4" spans="2:7" x14ac:dyDescent="0.9">
      <c r="B4" s="27" t="s">
        <v>57</v>
      </c>
      <c r="C4" s="27">
        <v>1.4</v>
      </c>
      <c r="D4" s="26"/>
      <c r="E4" s="37"/>
      <c r="F4" s="38">
        <f>E4*D4*C4</f>
        <v>0</v>
      </c>
      <c r="G4" s="7">
        <f>12*E4*C4*D4</f>
        <v>0</v>
      </c>
    </row>
    <row r="5" spans="2:7" x14ac:dyDescent="0.9">
      <c r="B5" s="27" t="s">
        <v>58</v>
      </c>
      <c r="C5" s="27">
        <v>1.4</v>
      </c>
      <c r="D5" s="26"/>
      <c r="E5" s="37"/>
      <c r="F5" s="38">
        <f t="shared" ref="F5:F9" si="0">E5*D5*C5</f>
        <v>0</v>
      </c>
      <c r="G5" s="7">
        <f t="shared" ref="G5:G9" si="1">12*E5*C5*D5</f>
        <v>0</v>
      </c>
    </row>
    <row r="6" spans="2:7" x14ac:dyDescent="0.9">
      <c r="B6" s="27" t="s">
        <v>59</v>
      </c>
      <c r="C6" s="27">
        <v>1.4</v>
      </c>
      <c r="D6" s="26"/>
      <c r="E6" s="37"/>
      <c r="F6" s="38">
        <f t="shared" si="0"/>
        <v>0</v>
      </c>
      <c r="G6" s="7">
        <f t="shared" si="1"/>
        <v>0</v>
      </c>
    </row>
    <row r="7" spans="2:7" x14ac:dyDescent="0.9">
      <c r="B7" s="27" t="s">
        <v>60</v>
      </c>
      <c r="C7" s="27">
        <v>1.4</v>
      </c>
      <c r="D7" s="26"/>
      <c r="E7" s="37"/>
      <c r="F7" s="38">
        <f t="shared" si="0"/>
        <v>0</v>
      </c>
      <c r="G7" s="7">
        <f t="shared" si="1"/>
        <v>0</v>
      </c>
    </row>
    <row r="8" spans="2:7" x14ac:dyDescent="0.9">
      <c r="B8" s="27" t="s">
        <v>62</v>
      </c>
      <c r="C8" s="27">
        <v>1.4</v>
      </c>
      <c r="D8" s="26"/>
      <c r="E8" s="37"/>
      <c r="F8" s="38">
        <f t="shared" si="0"/>
        <v>0</v>
      </c>
      <c r="G8" s="7">
        <f t="shared" si="1"/>
        <v>0</v>
      </c>
    </row>
    <row r="9" spans="2:7" x14ac:dyDescent="0.9">
      <c r="B9" s="27" t="s">
        <v>61</v>
      </c>
      <c r="C9" s="27">
        <v>1.4</v>
      </c>
      <c r="D9" s="26"/>
      <c r="E9" s="37"/>
      <c r="F9" s="38">
        <f t="shared" si="0"/>
        <v>0</v>
      </c>
      <c r="G9" s="7">
        <f t="shared" si="1"/>
        <v>0</v>
      </c>
    </row>
    <row r="10" spans="2:7" x14ac:dyDescent="0.9">
      <c r="B10" s="6" t="s">
        <v>29</v>
      </c>
      <c r="C10" s="6"/>
      <c r="D10" s="39">
        <f>SUM(D4:D9)</f>
        <v>0</v>
      </c>
      <c r="E10" s="40"/>
      <c r="F10" s="40">
        <f>SUM(F4:F9)</f>
        <v>0</v>
      </c>
      <c r="G10" s="41">
        <f>SUM(G4:G9)</f>
        <v>0</v>
      </c>
    </row>
    <row r="12" spans="2:7" x14ac:dyDescent="0.9">
      <c r="B12" s="42"/>
      <c r="C12" s="42"/>
    </row>
  </sheetData>
  <mergeCells count="1">
    <mergeCell ref="B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C2:AN14"/>
  <sheetViews>
    <sheetView rightToLeft="1" workbookViewId="0">
      <selection activeCell="B18" sqref="B18"/>
    </sheetView>
  </sheetViews>
  <sheetFormatPr defaultColWidth="9.15625" defaultRowHeight="16.5" x14ac:dyDescent="0.45"/>
  <cols>
    <col min="1" max="2" width="9.15625" style="1"/>
    <col min="3" max="3" width="24.68359375" style="1" bestFit="1" customWidth="1"/>
    <col min="4" max="13" width="3.41796875" style="1" bestFit="1" customWidth="1"/>
    <col min="14" max="40" width="3.83984375" style="1" bestFit="1" customWidth="1"/>
    <col min="41" max="16384" width="9.15625" style="1"/>
  </cols>
  <sheetData>
    <row r="2" spans="3:40" ht="24.75" customHeight="1" x14ac:dyDescent="0.45">
      <c r="C2" s="34" t="s">
        <v>90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</row>
    <row r="3" spans="3:40" x14ac:dyDescent="0.45">
      <c r="C3" s="35"/>
      <c r="D3" s="35" t="str">
        <f>Assumption!$C$4</f>
        <v>ماه</v>
      </c>
      <c r="E3" s="35" t="str">
        <f>Assumption!$C$4</f>
        <v>ماه</v>
      </c>
      <c r="F3" s="35" t="str">
        <f>Assumption!$C$4</f>
        <v>ماه</v>
      </c>
      <c r="G3" s="35" t="str">
        <f>Assumption!$C$4</f>
        <v>ماه</v>
      </c>
      <c r="H3" s="35" t="str">
        <f>Assumption!$C$4</f>
        <v>ماه</v>
      </c>
      <c r="I3" s="35" t="str">
        <f>Assumption!$C$4</f>
        <v>ماه</v>
      </c>
      <c r="J3" s="35" t="str">
        <f>Assumption!$C$4</f>
        <v>ماه</v>
      </c>
      <c r="K3" s="35" t="str">
        <f>Assumption!$C$4</f>
        <v>ماه</v>
      </c>
      <c r="L3" s="35" t="str">
        <f>Assumption!$C$4</f>
        <v>ماه</v>
      </c>
      <c r="M3" s="35" t="str">
        <f>Assumption!$C$4</f>
        <v>ماه</v>
      </c>
      <c r="N3" s="35" t="str">
        <f>Assumption!$C$4</f>
        <v>ماه</v>
      </c>
      <c r="O3" s="35" t="str">
        <f>Assumption!$C$4</f>
        <v>ماه</v>
      </c>
      <c r="P3" s="35" t="str">
        <f>Assumption!$C$4</f>
        <v>ماه</v>
      </c>
      <c r="Q3" s="35" t="str">
        <f>Assumption!$C$4</f>
        <v>ماه</v>
      </c>
      <c r="R3" s="35" t="str">
        <f>Assumption!$C$4</f>
        <v>ماه</v>
      </c>
      <c r="S3" s="35" t="str">
        <f>Assumption!$C$4</f>
        <v>ماه</v>
      </c>
      <c r="T3" s="35" t="str">
        <f>Assumption!$C$4</f>
        <v>ماه</v>
      </c>
      <c r="U3" s="35" t="str">
        <f>Assumption!$C$4</f>
        <v>ماه</v>
      </c>
      <c r="V3" s="35" t="str">
        <f>Assumption!$C$4</f>
        <v>ماه</v>
      </c>
      <c r="W3" s="35" t="str">
        <f>Assumption!$C$4</f>
        <v>ماه</v>
      </c>
      <c r="X3" s="35" t="str">
        <f>Assumption!$C$4</f>
        <v>ماه</v>
      </c>
      <c r="Y3" s="35" t="str">
        <f>Assumption!$C$4</f>
        <v>ماه</v>
      </c>
      <c r="Z3" s="35" t="str">
        <f>Assumption!$C$4</f>
        <v>ماه</v>
      </c>
      <c r="AA3" s="35" t="str">
        <f>Assumption!$C$4</f>
        <v>ماه</v>
      </c>
      <c r="AB3" s="35" t="str">
        <f>Assumption!$C$4</f>
        <v>ماه</v>
      </c>
      <c r="AC3" s="35" t="str">
        <f>Assumption!$C$4</f>
        <v>ماه</v>
      </c>
      <c r="AD3" s="35" t="str">
        <f>Assumption!$C$4</f>
        <v>ماه</v>
      </c>
      <c r="AE3" s="35" t="str">
        <f>Assumption!$C$4</f>
        <v>ماه</v>
      </c>
      <c r="AF3" s="35" t="str">
        <f>Assumption!$C$4</f>
        <v>ماه</v>
      </c>
      <c r="AG3" s="35" t="str">
        <f>Assumption!$C$4</f>
        <v>ماه</v>
      </c>
      <c r="AH3" s="35" t="str">
        <f>Assumption!$C$4</f>
        <v>ماه</v>
      </c>
      <c r="AI3" s="35" t="str">
        <f>Assumption!$C$4</f>
        <v>ماه</v>
      </c>
      <c r="AJ3" s="35" t="str">
        <f>Assumption!$C$4</f>
        <v>ماه</v>
      </c>
      <c r="AK3" s="35" t="str">
        <f>Assumption!$C$4</f>
        <v>ماه</v>
      </c>
      <c r="AL3" s="35" t="str">
        <f>Assumption!$C$4</f>
        <v>ماه</v>
      </c>
      <c r="AM3" s="35" t="str">
        <f>Assumption!$C$4</f>
        <v>ماه</v>
      </c>
      <c r="AN3" s="35" t="str">
        <f>Assumption!$C$4</f>
        <v>ماه</v>
      </c>
    </row>
    <row r="4" spans="3:40" x14ac:dyDescent="0.45">
      <c r="C4" s="5"/>
      <c r="D4" s="5">
        <v>0</v>
      </c>
      <c r="E4" s="5">
        <v>1</v>
      </c>
      <c r="F4" s="5">
        <v>2</v>
      </c>
      <c r="G4" s="5">
        <v>3</v>
      </c>
      <c r="H4" s="5">
        <v>4</v>
      </c>
      <c r="I4" s="5">
        <v>5</v>
      </c>
      <c r="J4" s="5">
        <v>6</v>
      </c>
      <c r="K4" s="5">
        <v>7</v>
      </c>
      <c r="L4" s="5">
        <v>8</v>
      </c>
      <c r="M4" s="5">
        <v>9</v>
      </c>
      <c r="N4" s="5">
        <v>10</v>
      </c>
      <c r="O4" s="5">
        <v>11</v>
      </c>
      <c r="P4" s="5">
        <v>12</v>
      </c>
      <c r="Q4" s="5">
        <v>13</v>
      </c>
      <c r="R4" s="5">
        <v>14</v>
      </c>
      <c r="S4" s="5">
        <v>15</v>
      </c>
      <c r="T4" s="5">
        <v>16</v>
      </c>
      <c r="U4" s="5">
        <v>17</v>
      </c>
      <c r="V4" s="5">
        <v>18</v>
      </c>
      <c r="W4" s="5">
        <v>19</v>
      </c>
      <c r="X4" s="5">
        <v>20</v>
      </c>
      <c r="Y4" s="5">
        <v>21</v>
      </c>
      <c r="Z4" s="5">
        <v>22</v>
      </c>
      <c r="AA4" s="5">
        <v>23</v>
      </c>
      <c r="AB4" s="5">
        <v>24</v>
      </c>
      <c r="AC4" s="5">
        <v>25</v>
      </c>
      <c r="AD4" s="5">
        <v>26</v>
      </c>
      <c r="AE4" s="5">
        <v>27</v>
      </c>
      <c r="AF4" s="5">
        <v>28</v>
      </c>
      <c r="AG4" s="5">
        <v>29</v>
      </c>
      <c r="AH4" s="5">
        <v>30</v>
      </c>
      <c r="AI4" s="5">
        <v>31</v>
      </c>
      <c r="AJ4" s="5">
        <v>32</v>
      </c>
      <c r="AK4" s="5">
        <v>33</v>
      </c>
      <c r="AL4" s="5">
        <v>34</v>
      </c>
      <c r="AM4" s="5">
        <v>35</v>
      </c>
      <c r="AN4" s="5">
        <v>36</v>
      </c>
    </row>
    <row r="5" spans="3:40" x14ac:dyDescent="0.45">
      <c r="C5" s="5" t="s">
        <v>67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</row>
    <row r="6" spans="3:40" x14ac:dyDescent="0.45">
      <c r="C6" s="5" t="s">
        <v>68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3:40" x14ac:dyDescent="0.45">
      <c r="C7" s="5" t="s">
        <v>69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3:40" x14ac:dyDescent="0.45">
      <c r="C8" s="5" t="s">
        <v>66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</row>
    <row r="9" spans="3:40" x14ac:dyDescent="0.45">
      <c r="C9" s="5" t="s">
        <v>63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</row>
    <row r="10" spans="3:40" x14ac:dyDescent="0.45">
      <c r="C10" s="5" t="s">
        <v>64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</row>
    <row r="11" spans="3:40" x14ac:dyDescent="0.45">
      <c r="C11" s="5" t="s">
        <v>65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3:40" x14ac:dyDescent="0.45">
      <c r="C12" s="5" t="s">
        <v>70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3:40" x14ac:dyDescent="0.45">
      <c r="C13" s="5" t="s">
        <v>36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3:40" x14ac:dyDescent="0.45">
      <c r="C14" s="5" t="s">
        <v>56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</sheetData>
  <mergeCells count="1">
    <mergeCell ref="C2:AN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3:AN23"/>
  <sheetViews>
    <sheetView rightToLeft="1" workbookViewId="0">
      <selection activeCell="B18" sqref="B18"/>
    </sheetView>
  </sheetViews>
  <sheetFormatPr defaultColWidth="9.15625" defaultRowHeight="16.5" x14ac:dyDescent="0.45"/>
  <cols>
    <col min="1" max="1" width="9.15625" style="30"/>
    <col min="2" max="2" width="20.26171875" style="30" bestFit="1" customWidth="1"/>
    <col min="3" max="3" width="18.68359375" style="30" bestFit="1" customWidth="1"/>
    <col min="4" max="40" width="3.83984375" style="30" bestFit="1" customWidth="1"/>
    <col min="41" max="16384" width="9.15625" style="30"/>
  </cols>
  <sheetData>
    <row r="3" spans="2:40" ht="24.75" customHeight="1" x14ac:dyDescent="0.45">
      <c r="B3" s="29" t="s">
        <v>89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</row>
    <row r="4" spans="2:40" ht="24.75" customHeight="1" x14ac:dyDescent="0.45">
      <c r="B4" s="31"/>
      <c r="C4" s="31"/>
      <c r="D4" s="31" t="str">
        <f>Assumption!$C$4</f>
        <v>ماه</v>
      </c>
      <c r="E4" s="31" t="str">
        <f>Assumption!$C$4</f>
        <v>ماه</v>
      </c>
      <c r="F4" s="31" t="str">
        <f>Assumption!$C$4</f>
        <v>ماه</v>
      </c>
      <c r="G4" s="31" t="str">
        <f>Assumption!$C$4</f>
        <v>ماه</v>
      </c>
      <c r="H4" s="31" t="str">
        <f>Assumption!$C$4</f>
        <v>ماه</v>
      </c>
      <c r="I4" s="31" t="str">
        <f>Assumption!$C$4</f>
        <v>ماه</v>
      </c>
      <c r="J4" s="31" t="str">
        <f>Assumption!$C$4</f>
        <v>ماه</v>
      </c>
      <c r="K4" s="31" t="str">
        <f>Assumption!$C$4</f>
        <v>ماه</v>
      </c>
      <c r="L4" s="31" t="str">
        <f>Assumption!$C$4</f>
        <v>ماه</v>
      </c>
      <c r="M4" s="31" t="str">
        <f>Assumption!$C$4</f>
        <v>ماه</v>
      </c>
      <c r="N4" s="31" t="str">
        <f>Assumption!$C$4</f>
        <v>ماه</v>
      </c>
      <c r="O4" s="31" t="str">
        <f>Assumption!$C$4</f>
        <v>ماه</v>
      </c>
      <c r="P4" s="31" t="str">
        <f>Assumption!$C$4</f>
        <v>ماه</v>
      </c>
      <c r="Q4" s="31" t="str">
        <f>Assumption!$C$4</f>
        <v>ماه</v>
      </c>
      <c r="R4" s="31" t="str">
        <f>Assumption!$C$4</f>
        <v>ماه</v>
      </c>
      <c r="S4" s="31" t="str">
        <f>Assumption!$C$4</f>
        <v>ماه</v>
      </c>
      <c r="T4" s="31" t="str">
        <f>Assumption!$C$4</f>
        <v>ماه</v>
      </c>
      <c r="U4" s="31" t="str">
        <f>Assumption!$C$4</f>
        <v>ماه</v>
      </c>
      <c r="V4" s="31" t="str">
        <f>Assumption!$C$4</f>
        <v>ماه</v>
      </c>
      <c r="W4" s="31" t="str">
        <f>Assumption!$C$4</f>
        <v>ماه</v>
      </c>
      <c r="X4" s="31" t="str">
        <f>Assumption!$C$4</f>
        <v>ماه</v>
      </c>
      <c r="Y4" s="31" t="str">
        <f>Assumption!$C$4</f>
        <v>ماه</v>
      </c>
      <c r="Z4" s="31" t="str">
        <f>Assumption!$C$4</f>
        <v>ماه</v>
      </c>
      <c r="AA4" s="31" t="str">
        <f>Assumption!$C$4</f>
        <v>ماه</v>
      </c>
      <c r="AB4" s="31" t="str">
        <f>Assumption!$C$4</f>
        <v>ماه</v>
      </c>
      <c r="AC4" s="31" t="str">
        <f>Assumption!$C$4</f>
        <v>ماه</v>
      </c>
      <c r="AD4" s="31" t="str">
        <f>Assumption!$C$4</f>
        <v>ماه</v>
      </c>
      <c r="AE4" s="31" t="str">
        <f>Assumption!$C$4</f>
        <v>ماه</v>
      </c>
      <c r="AF4" s="31" t="str">
        <f>Assumption!$C$4</f>
        <v>ماه</v>
      </c>
      <c r="AG4" s="31" t="str">
        <f>Assumption!$C$4</f>
        <v>ماه</v>
      </c>
      <c r="AH4" s="31" t="str">
        <f>Assumption!$C$4</f>
        <v>ماه</v>
      </c>
      <c r="AI4" s="31" t="str">
        <f>Assumption!$C$4</f>
        <v>ماه</v>
      </c>
      <c r="AJ4" s="31" t="str">
        <f>Assumption!$C$4</f>
        <v>ماه</v>
      </c>
      <c r="AK4" s="31" t="str">
        <f>Assumption!$C$4</f>
        <v>ماه</v>
      </c>
      <c r="AL4" s="31" t="str">
        <f>Assumption!$C$4</f>
        <v>ماه</v>
      </c>
      <c r="AM4" s="31" t="str">
        <f>Assumption!$C$4</f>
        <v>ماه</v>
      </c>
      <c r="AN4" s="31" t="str">
        <f>Assumption!$C$4</f>
        <v>ماه</v>
      </c>
    </row>
    <row r="5" spans="2:40" ht="20.25" customHeight="1" x14ac:dyDescent="0.45">
      <c r="B5" s="32"/>
      <c r="C5" s="4"/>
      <c r="D5" s="4">
        <v>0</v>
      </c>
      <c r="E5" s="4">
        <v>1</v>
      </c>
      <c r="F5" s="4">
        <v>2</v>
      </c>
      <c r="G5" s="4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4">
        <v>13</v>
      </c>
      <c r="R5" s="4">
        <v>14</v>
      </c>
      <c r="S5" s="4">
        <v>15</v>
      </c>
      <c r="T5" s="4">
        <v>16</v>
      </c>
      <c r="U5" s="4">
        <v>17</v>
      </c>
      <c r="V5" s="4">
        <v>18</v>
      </c>
      <c r="W5" s="4">
        <v>19</v>
      </c>
      <c r="X5" s="4">
        <v>20</v>
      </c>
      <c r="Y5" s="4">
        <v>21</v>
      </c>
      <c r="Z5" s="4">
        <v>22</v>
      </c>
      <c r="AA5" s="4">
        <v>23</v>
      </c>
      <c r="AB5" s="4">
        <v>24</v>
      </c>
      <c r="AC5" s="4">
        <v>25</v>
      </c>
      <c r="AD5" s="4">
        <v>26</v>
      </c>
      <c r="AE5" s="4">
        <v>27</v>
      </c>
      <c r="AF5" s="4">
        <v>28</v>
      </c>
      <c r="AG5" s="4">
        <v>29</v>
      </c>
      <c r="AH5" s="4">
        <v>30</v>
      </c>
      <c r="AI5" s="4">
        <v>31</v>
      </c>
      <c r="AJ5" s="4">
        <v>32</v>
      </c>
      <c r="AK5" s="4">
        <v>33</v>
      </c>
      <c r="AL5" s="4">
        <v>34</v>
      </c>
      <c r="AM5" s="4">
        <v>35</v>
      </c>
      <c r="AN5" s="4">
        <v>36</v>
      </c>
    </row>
    <row r="6" spans="2:40" x14ac:dyDescent="0.45">
      <c r="B6" s="33" t="s">
        <v>42</v>
      </c>
      <c r="C6" s="4" t="s">
        <v>46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2:40" x14ac:dyDescent="0.45">
      <c r="B7" s="33"/>
      <c r="C7" s="4" t="s">
        <v>47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</row>
    <row r="8" spans="2:40" x14ac:dyDescent="0.45">
      <c r="B8" s="33"/>
      <c r="C8" s="4" t="s">
        <v>81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</row>
    <row r="9" spans="2:40" x14ac:dyDescent="0.45">
      <c r="B9" s="33"/>
      <c r="C9" s="4" t="s">
        <v>44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</row>
    <row r="10" spans="2:40" x14ac:dyDescent="0.45">
      <c r="B10" s="33"/>
      <c r="C10" s="4" t="s">
        <v>45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</row>
    <row r="11" spans="2:40" x14ac:dyDescent="0.45">
      <c r="B11" s="33"/>
      <c r="C11" s="4" t="s">
        <v>49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</row>
    <row r="12" spans="2:40" x14ac:dyDescent="0.45">
      <c r="B12" s="33"/>
      <c r="C12" s="4" t="s">
        <v>48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</row>
    <row r="13" spans="2:40" x14ac:dyDescent="0.45">
      <c r="B13" s="33"/>
      <c r="C13" s="4" t="s">
        <v>51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</row>
    <row r="14" spans="2:40" x14ac:dyDescent="0.45">
      <c r="B14" s="33"/>
      <c r="C14" s="4" t="s">
        <v>50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</row>
    <row r="15" spans="2:40" x14ac:dyDescent="0.45">
      <c r="B15" s="33"/>
      <c r="C15" s="4" t="s">
        <v>52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</row>
    <row r="16" spans="2:40" x14ac:dyDescent="0.45">
      <c r="B16" s="5"/>
      <c r="C16" s="4" t="s">
        <v>73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</row>
    <row r="17" spans="2:40" x14ac:dyDescent="0.45">
      <c r="B17" s="5" t="s">
        <v>74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</row>
    <row r="18" spans="2:40" x14ac:dyDescent="0.45">
      <c r="B18" s="5" t="s">
        <v>76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</row>
    <row r="19" spans="2:40" x14ac:dyDescent="0.45">
      <c r="B19" s="5" t="s">
        <v>77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</row>
    <row r="20" spans="2:40" x14ac:dyDescent="0.45">
      <c r="B20" s="5" t="s">
        <v>78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</row>
    <row r="21" spans="2:40" x14ac:dyDescent="0.45">
      <c r="B21" s="5" t="s">
        <v>79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</row>
    <row r="22" spans="2:40" x14ac:dyDescent="0.45">
      <c r="B22" s="5" t="s">
        <v>80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</row>
    <row r="23" spans="2:40" x14ac:dyDescent="0.45">
      <c r="B23" s="5" t="s">
        <v>56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</row>
  </sheetData>
  <mergeCells count="2">
    <mergeCell ref="B6:B15"/>
    <mergeCell ref="B3:AN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C3:AN11"/>
  <sheetViews>
    <sheetView rightToLeft="1" workbookViewId="0">
      <selection activeCell="B18" sqref="B18"/>
    </sheetView>
  </sheetViews>
  <sheetFormatPr defaultRowHeight="16.5" x14ac:dyDescent="0.9"/>
  <cols>
    <col min="1" max="1" width="8.83984375" style="2"/>
    <col min="2" max="2" width="5.578125" style="2" customWidth="1"/>
    <col min="3" max="3" width="28.578125" style="2" customWidth="1"/>
    <col min="4" max="13" width="3.41796875" style="2" bestFit="1" customWidth="1"/>
    <col min="14" max="40" width="3.83984375" style="2" bestFit="1" customWidth="1"/>
    <col min="41" max="16384" width="8.83984375" style="2"/>
  </cols>
  <sheetData>
    <row r="3" spans="3:40" x14ac:dyDescent="0.9">
      <c r="C3" s="24" t="s">
        <v>87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</row>
    <row r="4" spans="3:40" x14ac:dyDescent="0.9">
      <c r="C4" s="25"/>
      <c r="D4" s="25" t="str">
        <f>Assumption!$C$4</f>
        <v>ماه</v>
      </c>
      <c r="E4" s="25" t="str">
        <f>Assumption!$C$4</f>
        <v>ماه</v>
      </c>
      <c r="F4" s="25" t="str">
        <f>Assumption!$C$4</f>
        <v>ماه</v>
      </c>
      <c r="G4" s="25" t="str">
        <f>Assumption!$C$4</f>
        <v>ماه</v>
      </c>
      <c r="H4" s="25" t="str">
        <f>Assumption!$C$4</f>
        <v>ماه</v>
      </c>
      <c r="I4" s="25" t="str">
        <f>Assumption!$C$4</f>
        <v>ماه</v>
      </c>
      <c r="J4" s="25" t="str">
        <f>Assumption!$C$4</f>
        <v>ماه</v>
      </c>
      <c r="K4" s="25" t="str">
        <f>Assumption!$C$4</f>
        <v>ماه</v>
      </c>
      <c r="L4" s="25" t="str">
        <f>Assumption!$C$4</f>
        <v>ماه</v>
      </c>
      <c r="M4" s="25" t="str">
        <f>Assumption!$C$4</f>
        <v>ماه</v>
      </c>
      <c r="N4" s="25" t="str">
        <f>Assumption!$C$4</f>
        <v>ماه</v>
      </c>
      <c r="O4" s="25" t="str">
        <f>Assumption!$C$4</f>
        <v>ماه</v>
      </c>
      <c r="P4" s="25" t="str">
        <f>Assumption!$C$4</f>
        <v>ماه</v>
      </c>
      <c r="Q4" s="25" t="str">
        <f>Assumption!$C$4</f>
        <v>ماه</v>
      </c>
      <c r="R4" s="25" t="str">
        <f>Assumption!$C$4</f>
        <v>ماه</v>
      </c>
      <c r="S4" s="25" t="str">
        <f>Assumption!$C$4</f>
        <v>ماه</v>
      </c>
      <c r="T4" s="25" t="str">
        <f>Assumption!$C$4</f>
        <v>ماه</v>
      </c>
      <c r="U4" s="25" t="str">
        <f>Assumption!$C$4</f>
        <v>ماه</v>
      </c>
      <c r="V4" s="25" t="str">
        <f>Assumption!$C$4</f>
        <v>ماه</v>
      </c>
      <c r="W4" s="25" t="str">
        <f>Assumption!$C$4</f>
        <v>ماه</v>
      </c>
      <c r="X4" s="25" t="str">
        <f>Assumption!$C$4</f>
        <v>ماه</v>
      </c>
      <c r="Y4" s="25" t="str">
        <f>Assumption!$C$4</f>
        <v>ماه</v>
      </c>
      <c r="Z4" s="25" t="str">
        <f>Assumption!$C$4</f>
        <v>ماه</v>
      </c>
      <c r="AA4" s="25" t="str">
        <f>Assumption!$C$4</f>
        <v>ماه</v>
      </c>
      <c r="AB4" s="25" t="str">
        <f>Assumption!$C$4</f>
        <v>ماه</v>
      </c>
      <c r="AC4" s="25" t="str">
        <f>Assumption!$C$4</f>
        <v>ماه</v>
      </c>
      <c r="AD4" s="25" t="str">
        <f>Assumption!$C$4</f>
        <v>ماه</v>
      </c>
      <c r="AE4" s="25" t="str">
        <f>Assumption!$C$4</f>
        <v>ماه</v>
      </c>
      <c r="AF4" s="25" t="str">
        <f>Assumption!$C$4</f>
        <v>ماه</v>
      </c>
      <c r="AG4" s="25" t="str">
        <f>Assumption!$C$4</f>
        <v>ماه</v>
      </c>
      <c r="AH4" s="25" t="str">
        <f>Assumption!$C$4</f>
        <v>ماه</v>
      </c>
      <c r="AI4" s="25" t="str">
        <f>Assumption!$C$4</f>
        <v>ماه</v>
      </c>
      <c r="AJ4" s="25" t="str">
        <f>Assumption!$C$4</f>
        <v>ماه</v>
      </c>
      <c r="AK4" s="25" t="str">
        <f>Assumption!$C$4</f>
        <v>ماه</v>
      </c>
      <c r="AL4" s="25" t="str">
        <f>Assumption!$C$4</f>
        <v>ماه</v>
      </c>
      <c r="AM4" s="25" t="str">
        <f>Assumption!$C$4</f>
        <v>ماه</v>
      </c>
      <c r="AN4" s="25" t="str">
        <f>Assumption!$C$4</f>
        <v>ماه</v>
      </c>
    </row>
    <row r="5" spans="3:40" x14ac:dyDescent="0.9">
      <c r="C5" s="26"/>
      <c r="D5" s="27">
        <v>0</v>
      </c>
      <c r="E5" s="27">
        <v>1</v>
      </c>
      <c r="F5" s="27">
        <v>2</v>
      </c>
      <c r="G5" s="27">
        <v>3</v>
      </c>
      <c r="H5" s="27">
        <v>4</v>
      </c>
      <c r="I5" s="27">
        <v>5</v>
      </c>
      <c r="J5" s="27">
        <v>6</v>
      </c>
      <c r="K5" s="27">
        <v>7</v>
      </c>
      <c r="L5" s="27">
        <v>8</v>
      </c>
      <c r="M5" s="27">
        <v>9</v>
      </c>
      <c r="N5" s="27">
        <v>10</v>
      </c>
      <c r="O5" s="27">
        <v>11</v>
      </c>
      <c r="P5" s="27">
        <v>12</v>
      </c>
      <c r="Q5" s="27">
        <v>13</v>
      </c>
      <c r="R5" s="27">
        <v>14</v>
      </c>
      <c r="S5" s="27">
        <v>15</v>
      </c>
      <c r="T5" s="27">
        <v>16</v>
      </c>
      <c r="U5" s="27">
        <v>17</v>
      </c>
      <c r="V5" s="27">
        <v>18</v>
      </c>
      <c r="W5" s="27">
        <v>19</v>
      </c>
      <c r="X5" s="27">
        <v>20</v>
      </c>
      <c r="Y5" s="27">
        <v>21</v>
      </c>
      <c r="Z5" s="27">
        <v>22</v>
      </c>
      <c r="AA5" s="27">
        <v>23</v>
      </c>
      <c r="AB5" s="27">
        <v>24</v>
      </c>
      <c r="AC5" s="27">
        <v>25</v>
      </c>
      <c r="AD5" s="27">
        <v>26</v>
      </c>
      <c r="AE5" s="27">
        <v>27</v>
      </c>
      <c r="AF5" s="27">
        <v>28</v>
      </c>
      <c r="AG5" s="27">
        <v>29</v>
      </c>
      <c r="AH5" s="27">
        <v>30</v>
      </c>
      <c r="AI5" s="27">
        <v>31</v>
      </c>
      <c r="AJ5" s="27">
        <v>32</v>
      </c>
      <c r="AK5" s="27">
        <v>33</v>
      </c>
      <c r="AL5" s="27">
        <v>34</v>
      </c>
      <c r="AM5" s="27">
        <v>35</v>
      </c>
      <c r="AN5" s="27">
        <v>36</v>
      </c>
    </row>
    <row r="6" spans="3:40" ht="17.100000000000001" x14ac:dyDescent="0.9">
      <c r="C6" s="28" t="s">
        <v>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</row>
    <row r="7" spans="3:40" ht="17.100000000000001" x14ac:dyDescent="0.9">
      <c r="C7" s="28" t="s">
        <v>93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</row>
    <row r="8" spans="3:40" ht="17.100000000000001" x14ac:dyDescent="0.9">
      <c r="C8" s="28" t="s">
        <v>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</row>
    <row r="9" spans="3:40" ht="17.100000000000001" x14ac:dyDescent="0.9">
      <c r="C9" s="28" t="s">
        <v>6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</row>
    <row r="10" spans="3:40" ht="17.100000000000001" x14ac:dyDescent="0.9">
      <c r="C10" s="3" t="s">
        <v>82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</row>
    <row r="11" spans="3:40" ht="17.100000000000001" x14ac:dyDescent="0.9">
      <c r="C11" s="3" t="s">
        <v>56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</row>
  </sheetData>
  <mergeCells count="1">
    <mergeCell ref="C3:AN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AM8"/>
  <sheetViews>
    <sheetView rightToLeft="1" workbookViewId="0">
      <selection activeCell="B18" sqref="B18"/>
    </sheetView>
  </sheetViews>
  <sheetFormatPr defaultColWidth="9.15625" defaultRowHeight="16.5" x14ac:dyDescent="0.9"/>
  <cols>
    <col min="1" max="1" width="9.15625" style="2"/>
    <col min="2" max="2" width="24.41796875" style="2" customWidth="1"/>
    <col min="3" max="12" width="3.41796875" style="2" bestFit="1" customWidth="1"/>
    <col min="13" max="39" width="3.83984375" style="2" bestFit="1" customWidth="1"/>
    <col min="40" max="16384" width="9.15625" style="2"/>
  </cols>
  <sheetData>
    <row r="2" spans="1:39" x14ac:dyDescent="0.9">
      <c r="B2" s="18" t="s">
        <v>88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x14ac:dyDescent="0.9">
      <c r="B3" s="19"/>
      <c r="C3" s="19" t="str">
        <f>Assumption!$C$4</f>
        <v>ماه</v>
      </c>
      <c r="D3" s="19" t="str">
        <f>Assumption!$C$4</f>
        <v>ماه</v>
      </c>
      <c r="E3" s="19" t="str">
        <f>Assumption!$C$4</f>
        <v>ماه</v>
      </c>
      <c r="F3" s="19" t="str">
        <f>Assumption!$C$4</f>
        <v>ماه</v>
      </c>
      <c r="G3" s="19" t="str">
        <f>Assumption!$C$4</f>
        <v>ماه</v>
      </c>
      <c r="H3" s="19" t="str">
        <f>Assumption!$C$4</f>
        <v>ماه</v>
      </c>
      <c r="I3" s="19" t="str">
        <f>Assumption!$C$4</f>
        <v>ماه</v>
      </c>
      <c r="J3" s="19" t="str">
        <f>Assumption!$C$4</f>
        <v>ماه</v>
      </c>
      <c r="K3" s="19" t="str">
        <f>Assumption!$C$4</f>
        <v>ماه</v>
      </c>
      <c r="L3" s="19" t="str">
        <f>Assumption!$C$4</f>
        <v>ماه</v>
      </c>
      <c r="M3" s="19" t="str">
        <f>Assumption!$C$4</f>
        <v>ماه</v>
      </c>
      <c r="N3" s="19" t="str">
        <f>Assumption!$C$4</f>
        <v>ماه</v>
      </c>
      <c r="O3" s="19" t="str">
        <f>Assumption!$C$4</f>
        <v>ماه</v>
      </c>
      <c r="P3" s="19" t="str">
        <f>Assumption!$C$4</f>
        <v>ماه</v>
      </c>
      <c r="Q3" s="19" t="str">
        <f>Assumption!$C$4</f>
        <v>ماه</v>
      </c>
      <c r="R3" s="19" t="str">
        <f>Assumption!$C$4</f>
        <v>ماه</v>
      </c>
      <c r="S3" s="19" t="str">
        <f>Assumption!$C$4</f>
        <v>ماه</v>
      </c>
      <c r="T3" s="19" t="str">
        <f>Assumption!$C$4</f>
        <v>ماه</v>
      </c>
      <c r="U3" s="19" t="str">
        <f>Assumption!$C$4</f>
        <v>ماه</v>
      </c>
      <c r="V3" s="19" t="str">
        <f>Assumption!$C$4</f>
        <v>ماه</v>
      </c>
      <c r="W3" s="19" t="str">
        <f>Assumption!$C$4</f>
        <v>ماه</v>
      </c>
      <c r="X3" s="19" t="str">
        <f>Assumption!$C$4</f>
        <v>ماه</v>
      </c>
      <c r="Y3" s="19" t="str">
        <f>Assumption!$C$4</f>
        <v>ماه</v>
      </c>
      <c r="Z3" s="19" t="str">
        <f>Assumption!$C$4</f>
        <v>ماه</v>
      </c>
      <c r="AA3" s="19" t="str">
        <f>Assumption!$C$4</f>
        <v>ماه</v>
      </c>
      <c r="AB3" s="19" t="str">
        <f>Assumption!$C$4</f>
        <v>ماه</v>
      </c>
      <c r="AC3" s="19" t="str">
        <f>Assumption!$C$4</f>
        <v>ماه</v>
      </c>
      <c r="AD3" s="19" t="str">
        <f>Assumption!$C$4</f>
        <v>ماه</v>
      </c>
      <c r="AE3" s="19" t="str">
        <f>Assumption!$C$4</f>
        <v>ماه</v>
      </c>
      <c r="AF3" s="19" t="str">
        <f>Assumption!$C$4</f>
        <v>ماه</v>
      </c>
      <c r="AG3" s="19" t="str">
        <f>Assumption!$C$4</f>
        <v>ماه</v>
      </c>
      <c r="AH3" s="19" t="str">
        <f>Assumption!$C$4</f>
        <v>ماه</v>
      </c>
      <c r="AI3" s="19" t="str">
        <f>Assumption!$C$4</f>
        <v>ماه</v>
      </c>
      <c r="AJ3" s="19" t="str">
        <f>Assumption!$C$4</f>
        <v>ماه</v>
      </c>
      <c r="AK3" s="19" t="str">
        <f>Assumption!$C$4</f>
        <v>ماه</v>
      </c>
      <c r="AL3" s="19" t="str">
        <f>Assumption!$C$4</f>
        <v>ماه</v>
      </c>
      <c r="AM3" s="19" t="str">
        <f>Assumption!$C$4</f>
        <v>ماه</v>
      </c>
    </row>
    <row r="4" spans="1:39" x14ac:dyDescent="0.9">
      <c r="B4" s="20" t="s">
        <v>43</v>
      </c>
      <c r="C4" s="21">
        <v>0</v>
      </c>
      <c r="D4" s="21">
        <v>1</v>
      </c>
      <c r="E4" s="21">
        <v>2</v>
      </c>
      <c r="F4" s="21">
        <v>3</v>
      </c>
      <c r="G4" s="21">
        <v>4</v>
      </c>
      <c r="H4" s="21">
        <v>5</v>
      </c>
      <c r="I4" s="21">
        <v>6</v>
      </c>
      <c r="J4" s="21">
        <v>7</v>
      </c>
      <c r="K4" s="21">
        <v>8</v>
      </c>
      <c r="L4" s="21">
        <v>9</v>
      </c>
      <c r="M4" s="21">
        <v>10</v>
      </c>
      <c r="N4" s="21">
        <v>11</v>
      </c>
      <c r="O4" s="21">
        <v>12</v>
      </c>
      <c r="P4" s="21">
        <v>13</v>
      </c>
      <c r="Q4" s="21">
        <v>14</v>
      </c>
      <c r="R4" s="21">
        <v>15</v>
      </c>
      <c r="S4" s="21">
        <v>16</v>
      </c>
      <c r="T4" s="21">
        <v>17</v>
      </c>
      <c r="U4" s="21">
        <v>18</v>
      </c>
      <c r="V4" s="21">
        <v>19</v>
      </c>
      <c r="W4" s="21">
        <v>20</v>
      </c>
      <c r="X4" s="21">
        <v>21</v>
      </c>
      <c r="Y4" s="21">
        <v>22</v>
      </c>
      <c r="Z4" s="21">
        <v>23</v>
      </c>
      <c r="AA4" s="21">
        <v>24</v>
      </c>
      <c r="AB4" s="21">
        <v>25</v>
      </c>
      <c r="AC4" s="21">
        <v>26</v>
      </c>
      <c r="AD4" s="21">
        <v>27</v>
      </c>
      <c r="AE4" s="21">
        <v>28</v>
      </c>
      <c r="AF4" s="21">
        <v>29</v>
      </c>
      <c r="AG4" s="21">
        <v>30</v>
      </c>
      <c r="AH4" s="21">
        <v>31</v>
      </c>
      <c r="AI4" s="21">
        <v>32</v>
      </c>
      <c r="AJ4" s="21">
        <v>33</v>
      </c>
      <c r="AK4" s="21">
        <v>34</v>
      </c>
      <c r="AL4" s="21">
        <v>35</v>
      </c>
      <c r="AM4" s="21">
        <v>36</v>
      </c>
    </row>
    <row r="5" spans="1:39" x14ac:dyDescent="0.9">
      <c r="B5" s="21" t="s">
        <v>53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</row>
    <row r="6" spans="1:39" x14ac:dyDescent="0.9">
      <c r="B6" s="21" t="s">
        <v>54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</row>
    <row r="7" spans="1:39" x14ac:dyDescent="0.9">
      <c r="B7" s="21" t="s">
        <v>55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</row>
    <row r="8" spans="1:39" x14ac:dyDescent="0.9">
      <c r="A8" s="23"/>
      <c r="B8" s="21" t="s">
        <v>56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</row>
  </sheetData>
  <mergeCells count="1">
    <mergeCell ref="B2:AM2"/>
  </mergeCell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B2:AM8"/>
  <sheetViews>
    <sheetView rightToLeft="1" tabSelected="1" workbookViewId="0">
      <selection activeCell="B18" sqref="B18"/>
    </sheetView>
  </sheetViews>
  <sheetFormatPr defaultColWidth="9.15625" defaultRowHeight="16.5" x14ac:dyDescent="0.9"/>
  <cols>
    <col min="1" max="1" width="9.15625" style="2"/>
    <col min="2" max="2" width="15" style="2" bestFit="1" customWidth="1"/>
    <col min="3" max="12" width="2.578125" style="2" bestFit="1" customWidth="1"/>
    <col min="13" max="39" width="3.83984375" style="2" bestFit="1" customWidth="1"/>
    <col min="40" max="16384" width="9.15625" style="2"/>
  </cols>
  <sheetData>
    <row r="2" spans="2:39" ht="17.100000000000001" x14ac:dyDescent="0.9">
      <c r="B2" s="12" t="str">
        <f>Assumption!C4</f>
        <v>ماه</v>
      </c>
      <c r="C2" s="13">
        <v>0</v>
      </c>
      <c r="D2" s="13">
        <v>1</v>
      </c>
      <c r="E2" s="13">
        <v>2</v>
      </c>
      <c r="F2" s="13">
        <v>3</v>
      </c>
      <c r="G2" s="13">
        <v>4</v>
      </c>
      <c r="H2" s="13">
        <v>5</v>
      </c>
      <c r="I2" s="13">
        <v>6</v>
      </c>
      <c r="J2" s="13">
        <v>7</v>
      </c>
      <c r="K2" s="13">
        <v>8</v>
      </c>
      <c r="L2" s="13">
        <v>9</v>
      </c>
      <c r="M2" s="13">
        <v>10</v>
      </c>
      <c r="N2" s="13">
        <v>11</v>
      </c>
      <c r="O2" s="13">
        <v>12</v>
      </c>
      <c r="P2" s="13">
        <v>13</v>
      </c>
      <c r="Q2" s="13">
        <v>14</v>
      </c>
      <c r="R2" s="13">
        <v>15</v>
      </c>
      <c r="S2" s="13">
        <v>16</v>
      </c>
      <c r="T2" s="13">
        <v>17</v>
      </c>
      <c r="U2" s="13">
        <v>18</v>
      </c>
      <c r="V2" s="13">
        <v>19</v>
      </c>
      <c r="W2" s="13">
        <v>20</v>
      </c>
      <c r="X2" s="13">
        <v>21</v>
      </c>
      <c r="Y2" s="13">
        <v>22</v>
      </c>
      <c r="Z2" s="13">
        <v>23</v>
      </c>
      <c r="AA2" s="13">
        <v>24</v>
      </c>
      <c r="AB2" s="13">
        <v>25</v>
      </c>
      <c r="AC2" s="13">
        <v>26</v>
      </c>
      <c r="AD2" s="13">
        <v>27</v>
      </c>
      <c r="AE2" s="13">
        <v>28</v>
      </c>
      <c r="AF2" s="13">
        <v>29</v>
      </c>
      <c r="AG2" s="13">
        <v>30</v>
      </c>
      <c r="AH2" s="13">
        <v>31</v>
      </c>
      <c r="AI2" s="13">
        <v>32</v>
      </c>
      <c r="AJ2" s="13">
        <v>33</v>
      </c>
      <c r="AK2" s="13">
        <v>34</v>
      </c>
      <c r="AL2" s="13">
        <v>35</v>
      </c>
      <c r="AM2" s="13">
        <v>36</v>
      </c>
    </row>
    <row r="3" spans="2:39" ht="17.100000000000001" x14ac:dyDescent="1">
      <c r="B3" s="14" t="s">
        <v>40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</row>
    <row r="4" spans="2:39" ht="17.100000000000001" x14ac:dyDescent="1">
      <c r="B4" s="16" t="s">
        <v>41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</row>
    <row r="6" spans="2:39" x14ac:dyDescent="0.9">
      <c r="I6" s="11"/>
    </row>
    <row r="7" spans="2:39" x14ac:dyDescent="0.9">
      <c r="I7" s="11"/>
    </row>
    <row r="8" spans="2:39" x14ac:dyDescent="0.9">
      <c r="I8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Assumption</vt:lpstr>
      <vt:lpstr>Facility</vt:lpstr>
      <vt:lpstr>Set-up cost</vt:lpstr>
      <vt:lpstr>HR Cost</vt:lpstr>
      <vt:lpstr>on going cost</vt:lpstr>
      <vt:lpstr>marketing Costs</vt:lpstr>
      <vt:lpstr>cost</vt:lpstr>
      <vt:lpstr>Income</vt:lpstr>
      <vt:lpstr>cash flow</vt:lpstr>
      <vt:lpstr>costrate</vt:lpstr>
      <vt:lpstr>HRrate</vt:lpstr>
      <vt:lpstr>Placecost</vt:lpstr>
      <vt:lpstr>PlaceRate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ayat hosseini</dc:creator>
  <cp:lastModifiedBy>Asus</cp:lastModifiedBy>
  <dcterms:created xsi:type="dcterms:W3CDTF">2013-09-11T10:29:57Z</dcterms:created>
  <dcterms:modified xsi:type="dcterms:W3CDTF">2018-01-07T10:54:58Z</dcterms:modified>
</cp:coreProperties>
</file>